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0341AA78C0B46D7B37C15BECE465C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25685" y="3221355"/>
          <a:ext cx="1440815" cy="25634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196170AF60AC4A028E18ECB97444EE2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78975" y="937895"/>
          <a:ext cx="2106295" cy="19919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04C2D5F9DB4D4DBB882858939043FB7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33255" y="4897120"/>
          <a:ext cx="1574800" cy="2559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097385D12904485A8FBC451481A098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32925" y="10684510"/>
          <a:ext cx="2302510" cy="23488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3E32C2FDFA09472DA258734BB598074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629775" y="8256270"/>
          <a:ext cx="1844675" cy="20878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CECB063B47C74002A2E08881DF189FA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350375" y="13682345"/>
          <a:ext cx="2519045" cy="21094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65CE80ABB4B4435AAB0A62721B772CDB"/>
        <xdr:cNvPicPr>
          <a:picLocks noChangeAspect="1"/>
        </xdr:cNvPicPr>
      </xdr:nvPicPr>
      <xdr:blipFill>
        <a:blip r:embed="rId7"/>
        <a:srcRect l="19452" t="17247" r="19731" b="8240"/>
        <a:stretch>
          <a:fillRect/>
        </a:stretch>
      </xdr:blipFill>
      <xdr:spPr>
        <a:xfrm>
          <a:off x="9556750" y="13296265"/>
          <a:ext cx="2104390" cy="2578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3168CE038345EA9AAAEBE72454459A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451340" y="16081375"/>
          <a:ext cx="2429510" cy="2432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B14017BE78CF4917858DCF618E79C3F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707245" y="19629120"/>
          <a:ext cx="1987550" cy="24282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98B7CD6F42034C5F926EFCE5A9BDBA4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394190" y="24720550"/>
          <a:ext cx="2443480" cy="24422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4165E1E72CAA4F7BB9E03C3CB54D813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83420" y="22049740"/>
          <a:ext cx="2125345" cy="2130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8C47278C889942E19C48AB41078AC7D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452610" y="29853255"/>
          <a:ext cx="2336165" cy="23406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9CC48A81E92E4D3EAA2A1BB343FC6C0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469120" y="32357060"/>
          <a:ext cx="2356485" cy="23552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E92CB18E53CB460EA3E8120695B6091A"/>
        <xdr:cNvPicPr>
          <a:picLocks noChangeAspect="1"/>
        </xdr:cNvPicPr>
      </xdr:nvPicPr>
      <xdr:blipFill>
        <a:blip r:embed="rId14"/>
        <a:srcRect l="-333" t="15717" r="333" b="23428"/>
        <a:stretch>
          <a:fillRect/>
        </a:stretch>
      </xdr:blipFill>
      <xdr:spPr>
        <a:xfrm rot="10800000" flipH="1" flipV="1">
          <a:off x="9361170" y="34977070"/>
          <a:ext cx="2549525" cy="155130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<sst xmlns="http://schemas.openxmlformats.org/spreadsheetml/2006/main" count="44" uniqueCount="36">
  <si>
    <t>XXXXXXXX报价清单</t>
  </si>
  <si>
    <t>序号</t>
  </si>
  <si>
    <t>设备名称</t>
  </si>
  <si>
    <t>技术参数</t>
  </si>
  <si>
    <t>数量</t>
  </si>
  <si>
    <t>单位</t>
  </si>
  <si>
    <t>备注</t>
  </si>
  <si>
    <t>单价</t>
  </si>
  <si>
    <t>总价</t>
  </si>
  <si>
    <t>防爆消防架</t>
  </si>
  <si>
    <t>尺寸：112cm*55cm</t>
  </si>
  <si>
    <t>个</t>
  </si>
  <si>
    <t>PC应急棍</t>
  </si>
  <si>
    <t>1.材质:pc
2.尺寸:长度1.6米，直径3cm</t>
  </si>
  <si>
    <t>根</t>
  </si>
  <si>
    <t>约束叉</t>
  </si>
  <si>
    <t>1.材质：高强度不锈钢
2.尺寸：长度：收缩：98cm
伸展：210cm
宽度：55cm</t>
  </si>
  <si>
    <t>把</t>
  </si>
  <si>
    <t>防爆勤务头盔</t>
  </si>
  <si>
    <t>型号：QWK-JG</t>
  </si>
  <si>
    <t>铝合金盾牌</t>
  </si>
  <si>
    <t>尺寸：90*50cm</t>
  </si>
  <si>
    <t>防刺背心</t>
  </si>
  <si>
    <t>件</t>
  </si>
  <si>
    <t>防切割手套</t>
  </si>
  <si>
    <t>副</t>
  </si>
  <si>
    <t>疏散引导箱</t>
  </si>
  <si>
    <t>1.尺寸：长600mm*宽265mm*高850mm
2.钢板厚度：0.8mm</t>
  </si>
  <si>
    <t>消防逃生湿毛巾</t>
  </si>
  <si>
    <t>张</t>
  </si>
  <si>
    <t>强光手电</t>
  </si>
  <si>
    <t>荧光棒</t>
  </si>
  <si>
    <t>反光背心</t>
  </si>
  <si>
    <t>可录音喊话器</t>
  </si>
  <si>
    <t>口哨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</si>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</sst>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2" fillId="0" borderId="0" xfId="49" applyNumberFormat="1" applyFont="1" applyFill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176" fontId="3" fillId="0" borderId="3" xfId="49" applyNumberFormat="1" applyFont="1" applyFill="1" applyBorder="1" applyAlignment="1">
      <alignment horizontal="left" vertical="center" wrapText="1"/>
    </xf>
    <xf numFmtId="176" fontId="3" fillId="0" borderId="3" xfId="49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176" fontId="3" fillId="3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J10" sqref="J10"/>
    </sheetView>
  </sheetViews>
  <sheetFormatPr defaultColWidth="9" defaultRowHeight="13.5" outlineLevelCol="7"/>
  <cols>
    <col min="1" max="2" width="9" style="1"/>
    <col min="3" max="3" width="21.625" style="1" customWidth="1"/>
    <col min="4" max="5" width="9" style="1"/>
    <col min="6" max="6" width="12.5" style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ht="36" customHeight="1" spans="1:8">
      <c r="A3" s="6">
        <v>1</v>
      </c>
      <c r="B3" s="7" t="s">
        <v>9</v>
      </c>
      <c r="C3" s="8" t="s">
        <v>10</v>
      </c>
      <c r="D3" s="6">
        <v>21</v>
      </c>
      <c r="E3" s="6" t="s">
        <v>11</v>
      </c>
      <c r="F3" s="7" t="str">
        <f>_xlfn.DISPIMG("ID_196170AF60AC4A028E18ECB97444EE26",1)</f>
        <v>=DISPIMG("ID_196170AF60AC4A028E18ECB97444EE26",1)</v>
      </c>
      <c r="G3" s="9"/>
      <c r="H3" s="9"/>
    </row>
    <row r="4" ht="36" customHeight="1" spans="1:8">
      <c r="A4" s="6">
        <v>2</v>
      </c>
      <c r="B4" s="7" t="s">
        <v>12</v>
      </c>
      <c r="C4" s="8" t="s">
        <v>13</v>
      </c>
      <c r="D4" s="10">
        <v>21</v>
      </c>
      <c r="E4" s="10" t="s">
        <v>14</v>
      </c>
      <c r="F4" s="11" t="str">
        <f>_xlfn.DISPIMG("ID_60341AA78C0B46D7B37C15BECE465C25",1)</f>
        <v>=DISPIMG("ID_60341AA78C0B46D7B37C15BECE465C25",1)</v>
      </c>
      <c r="G4" s="9"/>
      <c r="H4" s="9"/>
    </row>
    <row r="5" ht="36" customHeight="1" spans="1:8">
      <c r="A5" s="6">
        <v>3</v>
      </c>
      <c r="B5" s="7" t="s">
        <v>15</v>
      </c>
      <c r="C5" s="12" t="s">
        <v>16</v>
      </c>
      <c r="D5" s="10">
        <v>21</v>
      </c>
      <c r="E5" s="10" t="s">
        <v>17</v>
      </c>
      <c r="F5" s="7" t="str">
        <f>_xlfn.DISPIMG("ID_04C2D5F9DB4D4DBB882858939043FB7E",1)</f>
        <v>=DISPIMG("ID_04C2D5F9DB4D4DBB882858939043FB7E",1)</v>
      </c>
      <c r="G5" s="9"/>
      <c r="H5" s="9"/>
    </row>
    <row r="6" ht="36" customHeight="1" spans="1:8">
      <c r="A6" s="6">
        <v>4</v>
      </c>
      <c r="B6" s="7" t="s">
        <v>18</v>
      </c>
      <c r="C6" s="8" t="s">
        <v>19</v>
      </c>
      <c r="D6" s="10">
        <v>21</v>
      </c>
      <c r="E6" s="10" t="s">
        <v>11</v>
      </c>
      <c r="F6" s="7" t="str">
        <f>_xlfn.DISPIMG("ID_3E32C2FDFA09472DA258734BB598074B",1)</f>
        <v>=DISPIMG("ID_3E32C2FDFA09472DA258734BB598074B",1)</v>
      </c>
      <c r="G6" s="9"/>
      <c r="H6" s="9"/>
    </row>
    <row r="7" ht="36" customHeight="1" spans="1:8">
      <c r="A7" s="6">
        <v>5</v>
      </c>
      <c r="B7" s="7" t="s">
        <v>20</v>
      </c>
      <c r="C7" s="8" t="s">
        <v>21</v>
      </c>
      <c r="D7" s="10">
        <v>21</v>
      </c>
      <c r="E7" s="10" t="s">
        <v>11</v>
      </c>
      <c r="F7" s="7" t="str">
        <f>_xlfn.DISPIMG("ID_097385D12904485A8FBC451481A09852",1)</f>
        <v>=DISPIMG("ID_097385D12904485A8FBC451481A09852",1)</v>
      </c>
      <c r="G7" s="9"/>
      <c r="H7" s="9"/>
    </row>
    <row r="8" ht="36" customHeight="1" spans="1:8">
      <c r="A8" s="6">
        <v>6</v>
      </c>
      <c r="B8" s="7" t="s">
        <v>22</v>
      </c>
      <c r="C8" s="13"/>
      <c r="D8" s="10">
        <v>21</v>
      </c>
      <c r="E8" s="10" t="s">
        <v>23</v>
      </c>
      <c r="F8" s="7" t="str">
        <f>_xlfn.DISPIMG("ID_CECB063B47C74002A2E08881DF189FA0",1)</f>
        <v>=DISPIMG("ID_CECB063B47C74002A2E08881DF189FA0",1)</v>
      </c>
      <c r="G8" s="9"/>
      <c r="H8" s="9"/>
    </row>
    <row r="9" ht="36" customHeight="1" spans="1:8">
      <c r="A9" s="6">
        <v>7</v>
      </c>
      <c r="B9" s="7" t="s">
        <v>24</v>
      </c>
      <c r="C9" s="13"/>
      <c r="D9" s="10">
        <v>21</v>
      </c>
      <c r="E9" s="10" t="s">
        <v>25</v>
      </c>
      <c r="F9" s="7" t="str">
        <f>_xlfn.DISPIMG("ID_703168CE038345EA9AAAEBE72454459A",1)</f>
        <v>=DISPIMG("ID_703168CE038345EA9AAAEBE72454459A",1)</v>
      </c>
      <c r="G9" s="9"/>
      <c r="H9" s="9"/>
    </row>
    <row r="10" ht="36" customHeight="1" spans="1:8">
      <c r="A10" s="6">
        <v>9</v>
      </c>
      <c r="B10" s="7" t="s">
        <v>26</v>
      </c>
      <c r="C10" s="8" t="s">
        <v>27</v>
      </c>
      <c r="D10" s="10">
        <v>36</v>
      </c>
      <c r="E10" s="10" t="s">
        <v>11</v>
      </c>
      <c r="F10" s="7" t="str">
        <f>_xlfn.DISPIMG("ID_65CE80ABB4B4435AAB0A62721B772CDB",1)</f>
        <v>=DISPIMG("ID_65CE80ABB4B4435AAB0A62721B772CDB",1)</v>
      </c>
      <c r="G10" s="9"/>
      <c r="H10" s="9"/>
    </row>
    <row r="11" ht="36" customHeight="1" spans="1:8">
      <c r="A11" s="6">
        <v>11</v>
      </c>
      <c r="B11" s="14" t="s">
        <v>28</v>
      </c>
      <c r="C11" s="15"/>
      <c r="D11" s="10">
        <v>72</v>
      </c>
      <c r="E11" s="10" t="s">
        <v>29</v>
      </c>
      <c r="F11" s="16" t="str">
        <f>_xlfn.DISPIMG("ID_B14017BE78CF4917858DCF618E79C3F3",1)</f>
        <v>=DISPIMG("ID_B14017BE78CF4917858DCF618E79C3F3",1)</v>
      </c>
      <c r="G11" s="9"/>
      <c r="H11" s="9"/>
    </row>
    <row r="12" ht="36" customHeight="1" spans="1:8">
      <c r="A12" s="17">
        <v>13</v>
      </c>
      <c r="B12" s="14" t="s">
        <v>30</v>
      </c>
      <c r="C12" s="15"/>
      <c r="D12" s="10">
        <v>36</v>
      </c>
      <c r="E12" s="10" t="s">
        <v>11</v>
      </c>
      <c r="F12" s="11" t="str">
        <f>_xlfn.DISPIMG("ID_98B7CD6F42034C5F926EFCE5A9BDBA46",1)</f>
        <v>=DISPIMG("ID_98B7CD6F42034C5F926EFCE5A9BDBA46",1)</v>
      </c>
      <c r="G12" s="9"/>
      <c r="H12" s="9"/>
    </row>
    <row r="13" ht="36" customHeight="1" spans="1:8">
      <c r="A13" s="17">
        <v>14</v>
      </c>
      <c r="B13" s="17" t="s">
        <v>31</v>
      </c>
      <c r="C13" s="15"/>
      <c r="D13" s="17">
        <v>72</v>
      </c>
      <c r="E13" s="17" t="s">
        <v>11</v>
      </c>
      <c r="F13" s="11" t="str">
        <f>_xlfn.DISPIMG("ID_4165E1E72CAA4F7BB9E03C3CB54D8132",1)</f>
        <v>=DISPIMG("ID_4165E1E72CAA4F7BB9E03C3CB54D8132",1)</v>
      </c>
      <c r="G13" s="9"/>
      <c r="H13" s="9"/>
    </row>
    <row r="14" ht="36" customHeight="1" spans="1:8">
      <c r="A14" s="17">
        <v>15</v>
      </c>
      <c r="B14" s="17" t="s">
        <v>32</v>
      </c>
      <c r="C14" s="15"/>
      <c r="D14" s="17">
        <v>72</v>
      </c>
      <c r="E14" s="17" t="s">
        <v>23</v>
      </c>
      <c r="F14" s="18" t="str">
        <f>_xlfn.DISPIMG("ID_8C47278C889942E19C48AB41078AC7D4",1)</f>
        <v>=DISPIMG("ID_8C47278C889942E19C48AB41078AC7D4",1)</v>
      </c>
      <c r="G14" s="9"/>
      <c r="H14" s="9"/>
    </row>
    <row r="15" ht="36" customHeight="1" spans="1:8">
      <c r="A15" s="19">
        <v>16</v>
      </c>
      <c r="B15" s="20" t="s">
        <v>33</v>
      </c>
      <c r="C15" s="15"/>
      <c r="D15" s="17">
        <v>36</v>
      </c>
      <c r="E15" s="17" t="s">
        <v>11</v>
      </c>
      <c r="F15" s="17" t="str">
        <f>_xlfn.DISPIMG("ID_9CC48A81E92E4D3EAA2A1BB343FC6C03",1)</f>
        <v>=DISPIMG("ID_9CC48A81E92E4D3EAA2A1BB343FC6C03",1)</v>
      </c>
      <c r="G15" s="9"/>
      <c r="H15" s="9"/>
    </row>
    <row r="16" ht="36" customHeight="1" spans="1:8">
      <c r="A16" s="21">
        <v>17</v>
      </c>
      <c r="B16" s="22" t="s">
        <v>34</v>
      </c>
      <c r="C16" s="23"/>
      <c r="D16" s="22">
        <v>72</v>
      </c>
      <c r="E16" s="22" t="s">
        <v>11</v>
      </c>
      <c r="F16" s="22" t="str">
        <f>_xlfn.DISPIMG("ID_E92CB18E53CB460EA3E8120695B6091A",1)</f>
        <v>=DISPIMG("ID_E92CB18E53CB460EA3E8120695B6091A",1)</v>
      </c>
      <c r="G16" s="24"/>
      <c r="H16" s="24"/>
    </row>
    <row r="17" spans="1:8">
      <c r="A17" s="25" t="s">
        <v>35</v>
      </c>
      <c r="B17" s="25"/>
      <c r="C17" s="25"/>
      <c r="D17" s="25"/>
      <c r="E17" s="25"/>
      <c r="F17" s="25"/>
      <c r="G17" s="25"/>
      <c r="H17" s="25"/>
    </row>
  </sheetData>
  <mergeCells count="2">
    <mergeCell ref="A1:H1"/>
    <mergeCell ref="A17:H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南云逝</cp:lastModifiedBy>
  <dcterms:created xsi:type="dcterms:W3CDTF">2026-06-09T07:49:00Z</dcterms:created>
  <dcterms:modified xsi:type="dcterms:W3CDTF">2026-06-12T07:16:57Z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01758D3853624212B5367BDB6D888A25_13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