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D36C4C7BF0446779DD679C9CF58EB0E" descr="3.茶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962150"/>
          <a:ext cx="3771900" cy="2657475"/>
        </a:xfrm>
        <a:prstGeom prst="rect">
          <a:avLst/>
        </a:prstGeom>
      </xdr:spPr>
    </xdr:pic>
  </etc:cellImage>
  <etc:cellImage>
    <xdr:pic>
      <xdr:nvPicPr>
        <xdr:cNvPr id="3" name="ID_34EFEAD355F3488F8E119DECC32F5BE7" descr="3.三人沙发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3009900"/>
          <a:ext cx="10058400" cy="7550785"/>
        </a:xfrm>
        <a:prstGeom prst="rect">
          <a:avLst/>
        </a:prstGeom>
      </xdr:spPr>
    </xdr:pic>
  </etc:cellImage>
  <etc:cellImage>
    <xdr:pic>
      <xdr:nvPicPr>
        <xdr:cNvPr id="4" name="ID_2BA92174A41647059E24127CE61620E0" descr="4.四人桌子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14875" y="4377055"/>
          <a:ext cx="3000375" cy="2152650"/>
        </a:xfrm>
        <a:prstGeom prst="rect">
          <a:avLst/>
        </a:prstGeom>
      </xdr:spPr>
    </xdr:pic>
  </etc:cellImage>
  <etc:cellImage>
    <xdr:pic>
      <xdr:nvPicPr>
        <xdr:cNvPr id="5" name="ID_A1FA8053272D43FFBD277F0D4717277D" descr="4.洗手池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14875" y="5688965"/>
          <a:ext cx="3152775" cy="2809875"/>
        </a:xfrm>
        <a:prstGeom prst="rect">
          <a:avLst/>
        </a:prstGeom>
      </xdr:spPr>
    </xdr:pic>
  </etc:cellImage>
  <etc:cellImage>
    <xdr:pic>
      <xdr:nvPicPr>
        <xdr:cNvPr id="6" name="ID_E342701843B948748B367A51464FA04C" descr="椅子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14875" y="5443855"/>
          <a:ext cx="7543800" cy="10068560"/>
        </a:xfrm>
        <a:prstGeom prst="rect">
          <a:avLst/>
        </a:prstGeom>
      </xdr:spPr>
    </xdr:pic>
  </etc:cellImage>
  <etc:cellImage>
    <xdr:pic>
      <xdr:nvPicPr>
        <xdr:cNvPr id="7" name="ID_E60282E168754D58A5053A2B8072966E" descr="3.办公桌（带副柜）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14875" y="4131310"/>
          <a:ext cx="7277100" cy="4972685"/>
        </a:xfrm>
        <a:prstGeom prst="rect">
          <a:avLst/>
        </a:prstGeom>
      </xdr:spPr>
    </xdr:pic>
  </etc:cellImage>
  <etc:cellImage>
    <xdr:pic>
      <xdr:nvPicPr>
        <xdr:cNvPr id="8" name="ID_CEE81423E6234502A336E71D43C87D41" descr="1.采血工作桌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98135" y="917575"/>
          <a:ext cx="5943600" cy="4681220"/>
        </a:xfrm>
        <a:prstGeom prst="rect">
          <a:avLst/>
        </a:prstGeom>
      </xdr:spPr>
    </xdr:pic>
  </etc:cellImage>
  <etc:cellImage>
    <xdr:pic>
      <xdr:nvPicPr>
        <xdr:cNvPr id="9" name="ID_FE6CB21015974A9A9C0C81726B11AAE0" descr="2.仪器设备工作桌.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98135" y="2095500"/>
          <a:ext cx="8869045" cy="4904105"/>
        </a:xfrm>
        <a:prstGeom prst="rect">
          <a:avLst/>
        </a:prstGeom>
      </xdr:spPr>
    </xdr:pic>
  </etc:cellImage>
  <etc:cellImage>
    <xdr:pic>
      <xdr:nvPicPr>
        <xdr:cNvPr id="10" name="ID_E3D5DB1F92A7412A8E34BE5600018F04" descr="2.仪器设备工作桌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98135" y="2924175"/>
          <a:ext cx="8364220" cy="59899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<sst xmlns="http://schemas.openxmlformats.org/spreadsheetml/2006/main" count="27" uniqueCount="26">
  <si>
    <t>体检中心家具清单</t>
  </si>
  <si>
    <t>序号</t>
  </si>
  <si>
    <t>产品</t>
  </si>
  <si>
    <t>要求</t>
  </si>
  <si>
    <t>数量</t>
  </si>
  <si>
    <t>图片</t>
  </si>
  <si>
    <t>备注</t>
  </si>
  <si>
    <t>采血工作桌</t>
  </si>
  <si>
    <t>多层实木，桌面≥25mm，下方板材厚度≥18mm，长2.9m</t>
  </si>
  <si>
    <t>款式及颜色需要与款式图片相似，送货到指定位置并安装</t>
  </si>
  <si>
    <t>仪器设备工作桌</t>
  </si>
  <si>
    <t>多层实木，桌面≥25mm，下方板材厚度≥18mm,长3+1m</t>
  </si>
  <si>
    <t>多层实木，桌面≥25mm，下方板材厚度≥18mm,长2.4m</t>
  </si>
  <si>
    <t>茶几</t>
  </si>
  <si>
    <t>材质高密度板贴木皮</t>
  </si>
  <si>
    <t>3人沙发</t>
  </si>
  <si>
    <t>总长184-186cm，无明显异味</t>
  </si>
  <si>
    <t>接待办公桌</t>
  </si>
  <si>
    <t>长170-180cm</t>
  </si>
  <si>
    <t>4人位桌子</t>
  </si>
  <si>
    <t>台面多层实木</t>
  </si>
  <si>
    <t>椅子</t>
  </si>
  <si>
    <t>实木</t>
  </si>
  <si>
    <t>洗手池</t>
  </si>
  <si>
    <t>长75-80cm，配备感应水龙头</t>
  </si>
  <si>
    <t>预算总价：24740.00元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</si>
</sst>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85" zoomScaleNormal="85" workbookViewId="0">
      <selection activeCell="A2" sqref="A2"/>
    </sheetView>
  </sheetViews>
  <sheetFormatPr defaultColWidth="9" defaultRowHeight="13.5" outlineLevelCol="5"/>
  <cols>
    <col min="1" max="1" width="4.85" style="2" customWidth="1"/>
    <col min="2" max="2" width="12.7916666666667" style="3" customWidth="1"/>
    <col min="3" max="3" width="31.75" style="3" customWidth="1"/>
    <col min="4" max="4" width="9" style="2"/>
    <col min="5" max="5" width="19.5" style="2" customWidth="1"/>
    <col min="6" max="16384" width="9" style="2"/>
  </cols>
  <sheetData>
    <row r="1" ht="53" customHeight="1" spans="1:6">
      <c r="A1" s="4" t="s">
        <v>0</v>
      </c>
      <c r="B1" s="5"/>
      <c r="C1" s="5"/>
      <c r="D1" s="4"/>
      <c r="E1" s="4"/>
      <c r="F1" s="4"/>
    </row>
    <row r="2" s="1" customFormat="1" ht="18.75" spans="1:6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8" t="s">
        <v>6</v>
      </c>
    </row>
    <row r="3" s="2" customFormat="1" ht="70" customHeight="1" spans="1:6">
      <c r="A3" s="9">
        <v>1</v>
      </c>
      <c r="B3" s="10" t="s">
        <v>7</v>
      </c>
      <c r="C3" s="10" t="s">
        <v>8</v>
      </c>
      <c r="D3" s="9">
        <v>1</v>
      </c>
      <c r="E3" s="9" t="str">
        <f>_xlfn.DISPIMG("ID_CEE81423E6234502A336E71D43C87D41",1)</f>
        <v>=DISPIMG("ID_CEE81423E6234502A336E71D43C87D41",1)</v>
      </c>
      <c r="F3" s="10" t="s">
        <v>9</v>
      </c>
    </row>
    <row r="4" s="2" customFormat="1" ht="70" customHeight="1" spans="1:6">
      <c r="A4" s="9">
        <v>2</v>
      </c>
      <c r="B4" s="10" t="s">
        <v>10</v>
      </c>
      <c r="C4" s="10" t="s">
        <v>11</v>
      </c>
      <c r="D4" s="9">
        <v>1</v>
      </c>
      <c r="E4" s="9" t="str">
        <f>_xlfn.DISPIMG("ID_FE6CB21015974A9A9C0C81726B11AAE0",1)</f>
        <v>=DISPIMG("ID_FE6CB21015974A9A9C0C81726B11AAE0",1)</v>
      </c>
      <c r="F4" s="10"/>
    </row>
    <row r="5" s="2" customFormat="1" ht="70" customHeight="1" spans="1:6">
      <c r="A5" s="9">
        <v>3</v>
      </c>
      <c r="B5" s="10" t="s">
        <v>10</v>
      </c>
      <c r="C5" s="10" t="s">
        <v>12</v>
      </c>
      <c r="D5" s="9">
        <v>1</v>
      </c>
      <c r="E5" s="9" t="str">
        <f>_xlfn.DISPIMG("ID_E3D5DB1F92A7412A8E34BE5600018F04",1)</f>
        <v>=DISPIMG("ID_E3D5DB1F92A7412A8E34BE5600018F04",1)</v>
      </c>
      <c r="F5" s="10"/>
    </row>
    <row r="6" ht="70" customHeight="1" spans="1:6">
      <c r="A6" s="9">
        <v>4</v>
      </c>
      <c r="B6" s="10" t="s">
        <v>13</v>
      </c>
      <c r="C6" s="10" t="s">
        <v>14</v>
      </c>
      <c r="D6" s="9">
        <v>1</v>
      </c>
      <c r="E6" s="9" t="str">
        <f>_xlfn.DISPIMG("ID_1D36C4C7BF0446779DD679C9CF58EB0E",1)</f>
        <v>=DISPIMG("ID_1D36C4C7BF0446779DD679C9CF58EB0E",1)</v>
      </c>
      <c r="F6" s="10"/>
    </row>
    <row r="7" ht="70" customHeight="1" spans="1:6">
      <c r="A7" s="9">
        <v>5</v>
      </c>
      <c r="B7" s="10" t="s">
        <v>15</v>
      </c>
      <c r="C7" s="10" t="s">
        <v>16</v>
      </c>
      <c r="D7" s="9">
        <v>1</v>
      </c>
      <c r="E7" s="9" t="str">
        <f>_xlfn.DISPIMG("ID_34EFEAD355F3488F8E119DECC32F5BE7",1)</f>
        <v>=DISPIMG("ID_34EFEAD355F3488F8E119DECC32F5BE7",1)</v>
      </c>
      <c r="F7" s="10"/>
    </row>
    <row r="8" ht="70" customHeight="1" spans="1:6">
      <c r="A8" s="9">
        <v>6</v>
      </c>
      <c r="B8" s="10" t="s">
        <v>17</v>
      </c>
      <c r="C8" s="10" t="s">
        <v>18</v>
      </c>
      <c r="D8" s="9">
        <v>1</v>
      </c>
      <c r="E8" s="9" t="str">
        <f>_xlfn.DISPIMG("ID_E60282E168754D58A5053A2B8072966E",1)</f>
        <v>=DISPIMG("ID_E60282E168754D58A5053A2B8072966E",1)</v>
      </c>
      <c r="F8" s="10"/>
    </row>
    <row r="9" ht="70" customHeight="1" spans="1:6">
      <c r="A9" s="9">
        <v>7</v>
      </c>
      <c r="B9" s="10" t="s">
        <v>19</v>
      </c>
      <c r="C9" s="10" t="s">
        <v>20</v>
      </c>
      <c r="D9" s="9">
        <v>10</v>
      </c>
      <c r="E9" s="9" t="str">
        <f>_xlfn.DISPIMG("ID_2BA92174A41647059E24127CE61620E0",1)</f>
        <v>=DISPIMG("ID_2BA92174A41647059E24127CE61620E0",1)</v>
      </c>
      <c r="F9" s="10"/>
    </row>
    <row r="10" ht="70" customHeight="1" spans="1:6">
      <c r="A10" s="9">
        <v>8</v>
      </c>
      <c r="B10" s="10" t="s">
        <v>21</v>
      </c>
      <c r="C10" s="10" t="s">
        <v>22</v>
      </c>
      <c r="D10" s="9">
        <v>40</v>
      </c>
      <c r="E10" s="9" t="str">
        <f>_xlfn.DISPIMG("ID_E342701843B948748B367A51464FA04C",1)</f>
        <v>=DISPIMG("ID_E342701843B948748B367A51464FA04C",1)</v>
      </c>
      <c r="F10" s="10"/>
    </row>
    <row r="11" ht="70" customHeight="1" spans="1:6">
      <c r="A11" s="9">
        <v>9</v>
      </c>
      <c r="B11" s="10" t="s">
        <v>23</v>
      </c>
      <c r="C11" s="10" t="s">
        <v>24</v>
      </c>
      <c r="D11" s="9">
        <v>1</v>
      </c>
      <c r="E11" s="9" t="str">
        <f>_xlfn.DISPIMG("ID_A1FA8053272D43FFBD277F0D4717277D",1)</f>
        <v>=DISPIMG("ID_A1FA8053272D43FFBD277F0D4717277D",1)</v>
      </c>
      <c r="F11" s="10"/>
    </row>
    <row r="12" ht="19" customHeight="1" spans="1:6">
      <c r="A12" s="11" t="s">
        <v>25</v>
      </c>
      <c r="B12" s="12"/>
      <c r="C12" s="12"/>
      <c r="D12" s="13"/>
      <c r="E12" s="13"/>
      <c r="F12" s="14"/>
    </row>
  </sheetData>
  <mergeCells count="3">
    <mergeCell ref="A1:F1"/>
    <mergeCell ref="A12:F12"/>
    <mergeCell ref="F3:F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Pennylam</cp:lastModifiedBy>
  <dcterms:created xsi:type="dcterms:W3CDTF">2023-05-12T11:15:00Z</dcterms:created>
  <dcterms:modified xsi:type="dcterms:W3CDTF">2026-04-13T09:22:00Z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99B45DAFAF534B90B29FC12A4FB1FEF5_13</vt:lpwstr>
  </property>
  <property fmtid="{D5CDD505-2E9C-101B-9397-08002B2CF9AE}" pid="4" name="CalculationRule">
    <vt:i4>0</vt:i4>
  </property>
</Properties>
</file>